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Arkusz1" sheetId="1" r:id="rId1"/>
  </sheets>
  <definedNames>
    <definedName name="_xlnm.Print_Area" localSheetId="0">'Arkusz1'!$A$1:$I$28</definedName>
  </definedNames>
  <calcPr fullCalcOnLoad="1"/>
</workbook>
</file>

<file path=xl/sharedStrings.xml><?xml version="1.0" encoding="utf-8"?>
<sst xmlns="http://schemas.openxmlformats.org/spreadsheetml/2006/main" count="46" uniqueCount="37">
  <si>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</si>
  <si>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</si>
  <si>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</si>
  <si>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</si>
  <si>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</si>
  <si>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</si>
  <si>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</si>
  <si>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</si>
  <si>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</si>
  <si>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</si>
  <si>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</si>
  <si>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</si>
  <si>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</si>
  <si>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</si>
  <si>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</si>
  <si>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</si>
  <si>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</si>
  <si>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</si>
  <si>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</si>
  <si>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</si>
  <si>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</si>
  <si>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</si>
  <si>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</si>
  <si>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</si>
  <si>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</si>
  <si>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</si>
  <si>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</si>
  <si>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</si>
  <si>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Grupa taryfowa G11</t>
  </si>
  <si>
    <t>kW/m-c</t>
  </si>
  <si>
    <t>(instalacja 3-fazowa)</t>
  </si>
  <si>
    <t>Opłata kogeneracyjna</t>
  </si>
  <si>
    <t>Opłata mocowa</t>
  </si>
  <si>
    <t>Gmina Mała Wieś</t>
  </si>
  <si>
    <t>ZAŁĄCZNIK nr 1.1b - G11 do SIWZ</t>
  </si>
  <si>
    <t>FORMULARZ CENOWY NA 2023R.</t>
  </si>
  <si>
    <t>do kalkulacji kosztów dostawy energii elektrycznej na 2023r.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</si>
</sst>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00"/>
    <numFmt numFmtId="168" formatCode="#,##0.00000\ _z_ł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9" fillId="0" borderId="0" xfId="0" applyFont="1" applyBorder="1" applyAlignment="1">
      <alignment/>
    </xf>
    <xf numFmtId="0" fontId="45" fillId="0" borderId="11" xfId="0" applyFont="1" applyBorder="1" applyAlignment="1">
      <alignment vertical="center" wrapText="1"/>
    </xf>
    <xf numFmtId="4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4" fontId="49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45" fillId="0" borderId="0" xfId="0" applyNumberFormat="1" applyFont="1" applyBorder="1" applyAlignment="1">
      <alignment vertical="center" wrapText="1"/>
    </xf>
    <xf numFmtId="167" fontId="49" fillId="0" borderId="0" xfId="0" applyNumberFormat="1" applyFont="1" applyAlignment="1">
      <alignment/>
    </xf>
    <xf numFmtId="0" fontId="45" fillId="0" borderId="1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167" fontId="46" fillId="33" borderId="13" xfId="0" applyNumberFormat="1" applyFont="1" applyFill="1" applyBorder="1" applyAlignment="1">
      <alignment horizontal="center" vertical="center" wrapText="1"/>
    </xf>
    <xf numFmtId="167" fontId="45" fillId="33" borderId="10" xfId="0" applyNumberFormat="1" applyFont="1" applyFill="1" applyBorder="1" applyAlignment="1">
      <alignment horizontal="center" vertical="center" wrapText="1"/>
    </xf>
    <xf numFmtId="167" fontId="46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168" fontId="46" fillId="33" borderId="10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0" fillId="0" borderId="0" xfId="0" applyAlignment="1">
      <alignment horizontal="center"/>
    </xf>
    <xf numFmtId="1" fontId="46" fillId="0" borderId="18" xfId="0" applyNumberFormat="1" applyFont="1" applyFill="1" applyBorder="1" applyAlignment="1">
      <alignment horizontal="center" vertical="center" wrapText="1"/>
    </xf>
    <xf numFmtId="1" fontId="46" fillId="0" borderId="19" xfId="0" applyNumberFormat="1" applyFont="1" applyFill="1" applyBorder="1" applyAlignment="1">
      <alignment horizontal="center" vertical="center" wrapText="1"/>
    </xf>
    <xf numFmtId="1" fontId="46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 wrapText="1"/>
    </xf>
    <xf numFmtId="168" fontId="46" fillId="33" borderId="0" xfId="0" applyNumberFormat="1" applyFont="1" applyFill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3" fontId="50" fillId="34" borderId="18" xfId="0" applyNumberFormat="1" applyFont="1" applyFill="1" applyBorder="1" applyAlignment="1">
      <alignment vertical="center" wrapText="1"/>
    </xf>
    <xf numFmtId="1" fontId="46" fillId="0" borderId="24" xfId="0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6" fillId="34" borderId="18" xfId="0" applyNumberFormat="1" applyFont="1" applyFill="1" applyBorder="1" applyAlignment="1">
      <alignment horizontal="center" vertical="center" wrapText="1"/>
    </xf>
    <xf numFmtId="4" fontId="46" fillId="0" borderId="25" xfId="0" applyNumberFormat="1" applyFont="1" applyFill="1" applyBorder="1" applyAlignment="1">
      <alignment horizontal="center" vertical="center" wrapText="1"/>
    </xf>
    <xf numFmtId="4" fontId="45" fillId="0" borderId="26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67" fontId="40" fillId="0" borderId="0" xfId="0" applyNumberFormat="1" applyFont="1" applyAlignment="1">
      <alignment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1" fontId="46" fillId="0" borderId="31" xfId="0" applyNumberFormat="1" applyFont="1" applyBorder="1" applyAlignment="1">
      <alignment horizontal="center" vertical="center" wrapText="1"/>
    </xf>
    <xf numFmtId="1" fontId="46" fillId="0" borderId="32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9" fillId="0" borderId="0" xfId="0" applyFont="1" applyAlignment="1">
      <alignment/>
    </xf>
    <xf numFmtId="3" fontId="46" fillId="0" borderId="33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34" xfId="0" applyFont="1" applyFill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34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33" xfId="0" applyFont="1" applyBorder="1" applyAlignment="1">
      <alignment vertical="center" wrapText="1"/>
    </xf>
    <xf numFmtId="0" fontId="45" fillId="0" borderId="36" xfId="0" applyFont="1" applyBorder="1" applyAlignment="1">
      <alignment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wrapText="1"/>
    </xf>
    <xf numFmtId="0" fontId="49" fillId="0" borderId="26" xfId="0" applyFont="1" applyBorder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45" fillId="0" borderId="3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167" fontId="45" fillId="0" borderId="37" xfId="0" applyNumberFormat="1" applyFont="1" applyBorder="1" applyAlignment="1">
      <alignment horizontal="center" vertical="center" wrapText="1"/>
    </xf>
    <xf numFmtId="167" fontId="49" fillId="0" borderId="38" xfId="0" applyNumberFormat="1" applyFont="1" applyBorder="1" applyAlignment="1">
      <alignment horizontal="center" vertical="center" wrapText="1"/>
    </xf>
    <xf numFmtId="167" fontId="49" fillId="0" borderId="26" xfId="0" applyNumberFormat="1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167" fontId="46" fillId="33" borderId="37" xfId="0" applyNumberFormat="1" applyFont="1" applyFill="1" applyBorder="1" applyAlignment="1">
      <alignment horizontal="center" vertical="center" wrapText="1"/>
    </xf>
    <xf numFmtId="167" fontId="46" fillId="33" borderId="26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34" xfId="0" applyFont="1" applyFill="1" applyBorder="1" applyAlignment="1">
      <alignment vertical="center" wrapText="1"/>
    </xf>
    <xf numFmtId="0" fontId="45" fillId="0" borderId="36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3" fontId="50" fillId="34" borderId="41" xfId="0" applyNumberFormat="1" applyFont="1" applyFill="1" applyBorder="1" applyAlignment="1">
      <alignment horizontal="center" vertical="center" wrapText="1"/>
    </xf>
    <xf numFmtId="3" fontId="50" fillId="34" borderId="42" xfId="0" applyNumberFormat="1" applyFont="1" applyFill="1" applyBorder="1" applyAlignment="1">
      <alignment horizontal="center" vertical="center" wrapText="1"/>
    </xf>
    <xf numFmtId="4" fontId="46" fillId="0" borderId="37" xfId="0" applyNumberFormat="1" applyFont="1" applyFill="1" applyBorder="1" applyAlignment="1">
      <alignment horizontal="center" vertical="center" wrapText="1"/>
    </xf>
    <xf numFmtId="4" fontId="46" fillId="0" borderId="26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38" customWidth="1"/>
    <col min="5" max="5" width="15.7109375" style="0" customWidth="1"/>
    <col min="6" max="6" width="13.140625" style="0" customWidth="1"/>
    <col min="7" max="7" width="15.00390625" style="18" customWidth="1"/>
    <col min="8" max="8" width="11.8515625" style="0" customWidth="1"/>
    <col min="9" max="9" width="15.140625" style="0" customWidth="1"/>
    <col min="13" max="13" width="4.57421875" style="0" customWidth="1"/>
  </cols>
  <sheetData>
    <row r="1" spans="2:9" ht="15">
      <c r="B1" s="18" t="s">
        <v>34</v>
      </c>
      <c r="D1"/>
      <c r="E1" s="115" t="s">
        <v>36</v>
      </c>
      <c r="F1" s="115"/>
      <c r="G1" s="115"/>
      <c r="H1" s="115"/>
      <c r="I1" s="115"/>
    </row>
    <row r="2" spans="2:5" ht="15">
      <c r="B2" s="6"/>
      <c r="C2" s="114" t="s">
        <v>35</v>
      </c>
      <c r="D2" s="114"/>
      <c r="E2" s="114"/>
    </row>
    <row r="3" spans="2:7" ht="15">
      <c r="B3" s="2" t="s">
        <v>33</v>
      </c>
      <c r="C3" s="56"/>
      <c r="D3" s="57" t="s">
        <v>28</v>
      </c>
      <c r="E3" s="56"/>
      <c r="F3" s="56" t="s">
        <v>30</v>
      </c>
      <c r="G3" s="58"/>
    </row>
    <row r="4" ht="15.75" thickBot="1">
      <c r="B4" s="2"/>
    </row>
    <row r="5" spans="1:11" ht="15" customHeight="1">
      <c r="A5" s="91"/>
      <c r="B5" s="85" t="s">
        <v>0</v>
      </c>
      <c r="C5" s="86"/>
      <c r="D5" s="85" t="s">
        <v>19</v>
      </c>
      <c r="E5" s="95"/>
      <c r="F5" s="86"/>
      <c r="G5" s="92" t="s">
        <v>20</v>
      </c>
      <c r="H5" s="80" t="s">
        <v>1</v>
      </c>
      <c r="I5" s="80" t="s">
        <v>2</v>
      </c>
      <c r="J5" s="83"/>
      <c r="K5" s="12"/>
    </row>
    <row r="6" spans="1:11" ht="18" customHeight="1">
      <c r="A6" s="91"/>
      <c r="B6" s="87"/>
      <c r="C6" s="88"/>
      <c r="D6" s="87"/>
      <c r="E6" s="96"/>
      <c r="F6" s="88"/>
      <c r="G6" s="93"/>
      <c r="H6" s="81"/>
      <c r="I6" s="81"/>
      <c r="J6" s="84"/>
      <c r="K6" s="12"/>
    </row>
    <row r="7" spans="1:11" ht="18" customHeight="1" thickBot="1">
      <c r="A7" s="91"/>
      <c r="B7" s="89"/>
      <c r="C7" s="90"/>
      <c r="D7" s="89"/>
      <c r="E7" s="97"/>
      <c r="F7" s="90"/>
      <c r="G7" s="94"/>
      <c r="H7" s="82"/>
      <c r="I7" s="82"/>
      <c r="J7" s="84"/>
      <c r="K7" s="12"/>
    </row>
    <row r="8" spans="2:11" ht="15">
      <c r="B8" s="78" t="s">
        <v>3</v>
      </c>
      <c r="C8" s="122" t="s">
        <v>4</v>
      </c>
      <c r="D8" s="67">
        <v>1263</v>
      </c>
      <c r="E8" s="101"/>
      <c r="F8" s="124" t="s">
        <v>5</v>
      </c>
      <c r="G8" s="99"/>
      <c r="H8" s="120">
        <f>ROUND(G8*D8,2)</f>
        <v>0</v>
      </c>
      <c r="I8" s="120">
        <f>ROUND(H8*1.23,2)</f>
        <v>0</v>
      </c>
      <c r="J8" s="83"/>
      <c r="K8" s="12"/>
    </row>
    <row r="9" spans="2:11" ht="35.25" customHeight="1" thickBot="1">
      <c r="B9" s="79"/>
      <c r="C9" s="123"/>
      <c r="D9" s="102"/>
      <c r="E9" s="103"/>
      <c r="F9" s="125"/>
      <c r="G9" s="100"/>
      <c r="H9" s="121"/>
      <c r="I9" s="121"/>
      <c r="J9" s="83"/>
      <c r="K9" s="12"/>
    </row>
    <row r="10" spans="2:11" ht="15.75" thickBot="1">
      <c r="B10" s="104" t="s">
        <v>6</v>
      </c>
      <c r="C10" s="105"/>
      <c r="D10" s="39">
        <f>C26</f>
        <v>13</v>
      </c>
      <c r="E10" s="22" t="s">
        <v>22</v>
      </c>
      <c r="F10" s="23" t="str">
        <f>CONCATENATE("za ",$C$25," m-cy")</f>
        <v>za 12 m-cy</v>
      </c>
      <c r="G10" s="28"/>
      <c r="H10" s="24">
        <f>ROUND(G10*C25*C26,)</f>
        <v>0</v>
      </c>
      <c r="I10" s="24">
        <f>ROUND(H10*1.23,2)</f>
        <v>0</v>
      </c>
      <c r="J10" s="10"/>
      <c r="K10" s="12"/>
    </row>
    <row r="11" spans="2:11" ht="26.25" thickBot="1">
      <c r="B11" s="21" t="s">
        <v>7</v>
      </c>
      <c r="C11" s="21" t="s">
        <v>8</v>
      </c>
      <c r="D11" s="98">
        <f>D8</f>
        <v>1263</v>
      </c>
      <c r="E11" s="68"/>
      <c r="F11" s="21" t="s">
        <v>5</v>
      </c>
      <c r="G11" s="29"/>
      <c r="H11" s="25">
        <f>H10+H8</f>
        <v>0</v>
      </c>
      <c r="I11" s="25">
        <f>I10+I8</f>
        <v>0</v>
      </c>
      <c r="J11" s="10"/>
      <c r="K11" s="12"/>
    </row>
    <row r="12" spans="2:11" ht="15.75" thickBot="1">
      <c r="B12" s="106"/>
      <c r="C12" s="107"/>
      <c r="D12" s="107"/>
      <c r="E12" s="107"/>
      <c r="F12" s="107"/>
      <c r="G12" s="107"/>
      <c r="H12" s="107"/>
      <c r="I12" s="108"/>
      <c r="J12" s="10"/>
      <c r="K12" s="12"/>
    </row>
    <row r="13" spans="2:11" ht="15.75" thickBot="1">
      <c r="B13" s="109" t="s">
        <v>9</v>
      </c>
      <c r="C13" s="110"/>
      <c r="D13" s="110"/>
      <c r="E13" s="110"/>
      <c r="F13" s="110"/>
      <c r="G13" s="110"/>
      <c r="H13" s="111"/>
      <c r="I13" s="112"/>
      <c r="J13" s="13"/>
      <c r="K13" s="12"/>
    </row>
    <row r="14" spans="2:11" ht="30" customHeight="1" thickBot="1">
      <c r="B14" s="69" t="s">
        <v>10</v>
      </c>
      <c r="C14" s="113"/>
      <c r="D14" s="77">
        <f>D8</f>
        <v>1263</v>
      </c>
      <c r="E14" s="68"/>
      <c r="F14" s="26" t="s">
        <v>5</v>
      </c>
      <c r="G14" s="28"/>
      <c r="H14" s="52">
        <f>G14*D14</f>
        <v>0</v>
      </c>
      <c r="I14" s="51">
        <f aca="true" t="shared" si="0" ref="I14:I22">ROUND(H14*1.23,2)</f>
        <v>0</v>
      </c>
      <c r="J14" s="10"/>
      <c r="K14" s="14"/>
    </row>
    <row r="15" spans="2:11" ht="24.75" customHeight="1" thickBot="1">
      <c r="B15" s="69" t="s">
        <v>11</v>
      </c>
      <c r="C15" s="113"/>
      <c r="D15" s="77">
        <f>D8</f>
        <v>1263</v>
      </c>
      <c r="E15" s="68"/>
      <c r="F15" s="23" t="s">
        <v>5</v>
      </c>
      <c r="G15" s="28"/>
      <c r="H15" s="52">
        <f aca="true" t="shared" si="1" ref="H15:H21">G15*D15</f>
        <v>0</v>
      </c>
      <c r="I15" s="51">
        <f t="shared" si="0"/>
        <v>0</v>
      </c>
      <c r="J15" s="10"/>
      <c r="K15" s="14"/>
    </row>
    <row r="16" spans="2:11" ht="24.75" customHeight="1" thickBot="1">
      <c r="B16" s="23" t="s">
        <v>27</v>
      </c>
      <c r="C16" s="22"/>
      <c r="D16" s="67">
        <f>D15</f>
        <v>1263</v>
      </c>
      <c r="E16" s="68"/>
      <c r="F16" s="23" t="s">
        <v>5</v>
      </c>
      <c r="G16" s="30"/>
      <c r="H16" s="52">
        <f t="shared" si="1"/>
        <v>0</v>
      </c>
      <c r="I16" s="51">
        <f t="shared" si="0"/>
        <v>0</v>
      </c>
      <c r="J16" s="10"/>
      <c r="K16" s="14"/>
    </row>
    <row r="17" spans="2:11" ht="24" customHeight="1" thickBot="1">
      <c r="B17" s="69" t="s">
        <v>15</v>
      </c>
      <c r="C17" s="70"/>
      <c r="D17" s="40">
        <f>D10</f>
        <v>13</v>
      </c>
      <c r="E17" s="22" t="s">
        <v>22</v>
      </c>
      <c r="F17" s="27" t="str">
        <f>CONCATENATE("za ",$C$25," m-cy")</f>
        <v>za 12 m-cy</v>
      </c>
      <c r="G17" s="30"/>
      <c r="H17" s="52">
        <f t="shared" si="1"/>
        <v>0</v>
      </c>
      <c r="I17" s="51">
        <f t="shared" si="0"/>
        <v>0</v>
      </c>
      <c r="J17" s="10"/>
      <c r="K17" s="12"/>
    </row>
    <row r="18" spans="2:11" ht="27" customHeight="1" thickBot="1">
      <c r="B18" s="69" t="s">
        <v>18</v>
      </c>
      <c r="C18" s="70"/>
      <c r="D18" s="41">
        <f>D10</f>
        <v>13</v>
      </c>
      <c r="E18" s="22" t="s">
        <v>22</v>
      </c>
      <c r="F18" s="26" t="str">
        <f>CONCATENATE("za ",$C$25," m-cy")</f>
        <v>za 12 m-cy</v>
      </c>
      <c r="G18" s="28"/>
      <c r="H18" s="52">
        <f t="shared" si="1"/>
        <v>0</v>
      </c>
      <c r="I18" s="51">
        <f t="shared" si="0"/>
        <v>0</v>
      </c>
      <c r="J18" s="10"/>
      <c r="K18" s="12"/>
    </row>
    <row r="19" spans="2:11" ht="27" customHeight="1" thickBot="1">
      <c r="B19" s="116" t="s">
        <v>31</v>
      </c>
      <c r="C19" s="117"/>
      <c r="D19" s="41">
        <f>C26</f>
        <v>13</v>
      </c>
      <c r="E19" s="31" t="s">
        <v>22</v>
      </c>
      <c r="F19" s="33" t="str">
        <f>CONCATENATE("za ",$C$25," m-cy")</f>
        <v>za 12 m-cy</v>
      </c>
      <c r="G19" s="34"/>
      <c r="H19" s="52">
        <f t="shared" si="1"/>
        <v>0</v>
      </c>
      <c r="I19" s="51">
        <f t="shared" si="0"/>
        <v>0</v>
      </c>
      <c r="J19" s="32"/>
      <c r="K19" s="12"/>
    </row>
    <row r="20" spans="2:11" ht="27" customHeight="1" thickBot="1">
      <c r="B20" s="69" t="s">
        <v>12</v>
      </c>
      <c r="C20" s="70"/>
      <c r="D20" s="49">
        <f>D10</f>
        <v>13</v>
      </c>
      <c r="E20" s="50" t="s">
        <v>22</v>
      </c>
      <c r="F20" s="47" t="str">
        <f>CONCATENATE("za ",$C$25," m-cy")</f>
        <v>za 12 m-cy</v>
      </c>
      <c r="G20" s="30"/>
      <c r="H20" s="52">
        <f t="shared" si="1"/>
        <v>0</v>
      </c>
      <c r="I20" s="53">
        <f t="shared" si="0"/>
        <v>0</v>
      </c>
      <c r="J20" s="10"/>
      <c r="K20" s="12"/>
    </row>
    <row r="21" spans="2:11" ht="36" customHeight="1" thickBot="1">
      <c r="B21" s="116" t="s">
        <v>32</v>
      </c>
      <c r="C21" s="117"/>
      <c r="D21" s="118">
        <v>860</v>
      </c>
      <c r="E21" s="119"/>
      <c r="F21" s="48" t="s">
        <v>5</v>
      </c>
      <c r="G21" s="46"/>
      <c r="H21" s="52">
        <f t="shared" si="1"/>
        <v>0</v>
      </c>
      <c r="I21" s="55">
        <f t="shared" si="0"/>
        <v>0</v>
      </c>
      <c r="J21" s="9"/>
      <c r="K21" s="12"/>
    </row>
    <row r="22" spans="2:11" ht="15.75" thickBot="1">
      <c r="B22" s="71" t="s">
        <v>13</v>
      </c>
      <c r="C22" s="72"/>
      <c r="D22" s="73"/>
      <c r="E22" s="73"/>
      <c r="F22" s="73"/>
      <c r="G22" s="74"/>
      <c r="H22" s="7">
        <f>SUM(H14:H21)</f>
        <v>0</v>
      </c>
      <c r="I22" s="54">
        <f t="shared" si="0"/>
        <v>0</v>
      </c>
      <c r="J22" s="10"/>
      <c r="K22" s="12"/>
    </row>
    <row r="23" spans="2:11" ht="24" customHeight="1" thickBot="1">
      <c r="B23" s="75" t="s">
        <v>14</v>
      </c>
      <c r="C23" s="76"/>
      <c r="D23" s="76"/>
      <c r="E23" s="76"/>
      <c r="F23" s="72"/>
      <c r="G23" s="74"/>
      <c r="H23" s="7">
        <f>H22+H11</f>
        <v>0</v>
      </c>
      <c r="I23" s="7">
        <f>I22+I11</f>
        <v>0</v>
      </c>
      <c r="J23" s="10"/>
      <c r="K23" s="12"/>
    </row>
    <row r="24" spans="2:11" ht="17.25" customHeight="1">
      <c r="B24" s="35" t="s">
        <v>24</v>
      </c>
      <c r="C24" s="59">
        <v>14</v>
      </c>
      <c r="D24" s="60"/>
      <c r="E24" s="43" t="s">
        <v>29</v>
      </c>
      <c r="F24" s="16"/>
      <c r="G24" s="19"/>
      <c r="H24" s="8"/>
      <c r="I24" s="8"/>
      <c r="J24" s="9"/>
      <c r="K24" s="15"/>
    </row>
    <row r="25" spans="2:11" ht="15">
      <c r="B25" s="36" t="s">
        <v>16</v>
      </c>
      <c r="C25" s="61">
        <v>12</v>
      </c>
      <c r="D25" s="62"/>
      <c r="E25" s="44" t="s">
        <v>17</v>
      </c>
      <c r="F25" s="15"/>
      <c r="G25" s="20"/>
      <c r="H25" s="17"/>
      <c r="I25" s="17"/>
      <c r="J25" s="15"/>
      <c r="K25" s="15"/>
    </row>
    <row r="26" spans="2:11" ht="15.75" thickBot="1">
      <c r="B26" s="37" t="s">
        <v>23</v>
      </c>
      <c r="C26" s="63">
        <v>13</v>
      </c>
      <c r="D26" s="64"/>
      <c r="E26" s="45" t="s">
        <v>21</v>
      </c>
      <c r="F26" s="15"/>
      <c r="G26" s="20"/>
      <c r="H26" s="17"/>
      <c r="I26" s="17"/>
      <c r="J26" s="15"/>
      <c r="K26" s="15"/>
    </row>
    <row r="27" spans="2:11" ht="15">
      <c r="B27" s="11" t="s">
        <v>25</v>
      </c>
      <c r="C27" s="15"/>
      <c r="D27" s="42"/>
      <c r="E27" s="15"/>
      <c r="F27" s="15"/>
      <c r="G27" s="20"/>
      <c r="H27" s="15"/>
      <c r="I27" s="15"/>
      <c r="J27" s="15"/>
      <c r="K27" s="15"/>
    </row>
    <row r="28" spans="2:11" ht="27.75" customHeight="1">
      <c r="B28" s="65" t="s">
        <v>26</v>
      </c>
      <c r="C28" s="66"/>
      <c r="D28" s="66"/>
      <c r="E28" s="66"/>
      <c r="F28" s="66"/>
      <c r="G28" s="66"/>
      <c r="H28" s="66"/>
      <c r="I28" s="66"/>
      <c r="J28" s="66"/>
      <c r="K28" s="66"/>
    </row>
    <row r="30" ht="15">
      <c r="B30" s="3"/>
    </row>
    <row r="32" ht="15">
      <c r="B32" s="2"/>
    </row>
    <row r="33" ht="15">
      <c r="B33" s="1"/>
    </row>
    <row r="34" ht="15">
      <c r="B34" s="4"/>
    </row>
    <row r="35" ht="15">
      <c r="B35" s="5"/>
    </row>
    <row r="36" ht="15">
      <c r="B36" s="5"/>
    </row>
    <row r="37" ht="15">
      <c r="B37" s="5"/>
    </row>
  </sheetData>
  <sheetProtection/>
  <mergeCells count="38">
    <mergeCell ref="C2:E2"/>
    <mergeCell ref="E1:I1"/>
    <mergeCell ref="B21:C21"/>
    <mergeCell ref="D21:E21"/>
    <mergeCell ref="B19:C19"/>
    <mergeCell ref="H8:H9"/>
    <mergeCell ref="I8:I9"/>
    <mergeCell ref="B15:C15"/>
    <mergeCell ref="C8:C9"/>
    <mergeCell ref="F8:F9"/>
    <mergeCell ref="G8:G9"/>
    <mergeCell ref="D8:E9"/>
    <mergeCell ref="D14:E14"/>
    <mergeCell ref="J8:J9"/>
    <mergeCell ref="B10:C10"/>
    <mergeCell ref="B12:I12"/>
    <mergeCell ref="B13:I13"/>
    <mergeCell ref="B14:C14"/>
    <mergeCell ref="D15:E15"/>
    <mergeCell ref="B8:B9"/>
    <mergeCell ref="I5:I7"/>
    <mergeCell ref="J5:J7"/>
    <mergeCell ref="B5:C7"/>
    <mergeCell ref="A5:A7"/>
    <mergeCell ref="G5:G7"/>
    <mergeCell ref="H5:H7"/>
    <mergeCell ref="D5:F7"/>
    <mergeCell ref="D11:E11"/>
    <mergeCell ref="C24:D24"/>
    <mergeCell ref="C25:D25"/>
    <mergeCell ref="C26:D26"/>
    <mergeCell ref="B28:K28"/>
    <mergeCell ref="D16:E16"/>
    <mergeCell ref="B17:C17"/>
    <mergeCell ref="B18:C18"/>
    <mergeCell ref="B20:C20"/>
    <mergeCell ref="B22:G22"/>
    <mergeCell ref="B23:G23"/>
  </mergeCells>
  <printOptions/>
  <pageMargins left="0.7" right="0.7" top="0.75" bottom="0.75" header="0.3" footer="0.3"/>
  <pageSetup fitToHeight="1" fitToWidth="1" horizontalDpi="600" verticalDpi="600" orientation="portrait" paperSize="9" scale="75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sekretarz</cp:lastModifiedBy>
  <cp:lastPrinted>2021-11-17T09:58:50Z</cp:lastPrinted>
  <dcterms:created xsi:type="dcterms:W3CDTF">2011-04-01T08:17:29Z</dcterms:created>
  <dcterms:modified xsi:type="dcterms:W3CDTF">2021-11-17T09:58:52Z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11450000.0000000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